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45" windowWidth="15495" windowHeight="9780" tabRatio="891" activeTab="0"/>
  </bookViews>
  <sheets>
    <sheet name="Лист 1" sheetId="1" r:id="rId1"/>
  </sheets>
  <externalReferences>
    <externalReference r:id="rId4"/>
  </externalReference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1'!$4:$5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1'!$A$1:$G$27</definedName>
  </definedNames>
  <calcPr fullCalcOnLoad="1"/>
</workbook>
</file>

<file path=xl/sharedStrings.xml><?xml version="1.0" encoding="utf-8"?>
<sst xmlns="http://schemas.openxmlformats.org/spreadsheetml/2006/main" count="42" uniqueCount="38">
  <si>
    <t>тыс. рублей</t>
  </si>
  <si>
    <t>№ п/п</t>
  </si>
  <si>
    <t xml:space="preserve">Наименование направления расходов </t>
  </si>
  <si>
    <t>Комментарии (включая ФЭО)</t>
  </si>
  <si>
    <t>Итого по ГРБС:</t>
  </si>
  <si>
    <t>ВСЕГО:</t>
  </si>
  <si>
    <t xml:space="preserve">Предложения по расходам, осуществляемым за счет: </t>
  </si>
  <si>
    <t>Предложения по расходам, осуществляемым за счет безвозмездных поступлений в 2024 году (отражаются в доходной и расходной части областного бюджета)</t>
  </si>
  <si>
    <t>Предложения по увеличению (уменьшению) расходов за счет безвозмездных поступлений в областной бюджет в 2023-2025 годах</t>
  </si>
  <si>
    <t>безвозмездных поступлений в 2023 году (отражаются в доходной и расходной части областного бюджета)</t>
  </si>
  <si>
    <t>остатков безвозмездных поступлений на 01.01.2023
(отражаются в расходной части областного бюджета)</t>
  </si>
  <si>
    <t>Предложения по расходам, осуществляемым за счет безвозмездных поступлений в 2025 году (отражаются в доходной и расходной части областного бюджета)</t>
  </si>
  <si>
    <t>Министерство энергетики и жилищно-коммунального хозяйства Самарской области</t>
  </si>
  <si>
    <t>Итого по ГРБС</t>
  </si>
  <si>
    <t>Министерство транспорта и автомобильных дорог Самарской области</t>
  </si>
  <si>
    <t>Министерство здравоохранения Самарской области</t>
  </si>
  <si>
    <t>Министерство строительства Самарской области</t>
  </si>
  <si>
    <t>Предлагается отразить средства в соответствии с дополнительным соглашением № 2 от 23.12.2022 к соглашению о софинансировании расходов бюджета Самарской области и (или) бюджета городского округа Тольятти в целхя реализации мероприятий по строительству и (или) реконструкции объектов инфраструктуры , необходимых для осущетвления инвестиционных проектов инициаторами проектов в многопрофильном муниципальном образовании городской округ Тольятти Самарской области, от 23 декабря 2021 г. № 06-04-57.
Также предлагается отразить неиспользованные средства, поступившие в 2022 году.</t>
  </si>
  <si>
    <t>Министерство социально-демографической и семейной политики Самарской области</t>
  </si>
  <si>
    <t>Социальная поддержка Героев Советского Союза, Героев Российской Федерации и полных кавалеров ордена Славы</t>
  </si>
  <si>
    <t>Фактическое поступление средств от Фонда пенсионного и социального страхования РФ</t>
  </si>
  <si>
    <t>Безвозмездные поступления от государственной корпорации развития ВЭБ.РФ  
«Отдельно стоящие локальные очистные сооружения производственных сточных вод», в рамках реализации проекта «Строительство завода по производству сыра в г.о. Тольятти», «Канализационная насосная станция водоотведения производственных сточных вод», являющаяся инженерно-техническим сооружением в составе объекта капитального строительства «Отдельно стоящие локальные очистные сооружения производственных сточных вод», в рамках реализации проекта «Строительство завода по производству сыра в г.о. Тольятти»</t>
  </si>
  <si>
    <t>Безвозмездные поступления от государственной корпорации развития ВЭБ.РФ  
«Внеплощадочные сети подготовки и водоотведения поверхностных сточных вод с сооружениями на них: канализационная насосная станция, локальные очистные сооружения поверхностных сточных вод в рамках реализации нового инвестиционного проекта «Строительство завода по производству сыра в г.о. Тольятти»</t>
  </si>
  <si>
    <t>Безвозмездные поступления от государственной корпорации развития ВЭБ.РФ  
«Реконструкция подъездной автомобильной дороги к промышленным предприятиям в Комсомольском районе г.о. Тольятти в границах кадастрового квартала 63:09:0202052 в рамках реализации нового инвестиционного проекта «Строительство завода по производству сыра в г.о. Тольятти»</t>
  </si>
  <si>
    <t>Безвозмездные поступления от государственной корпорации развития ВЭБ.РФ  
"Комплекс электроснабжения в составе: трансформаторная подстанция 2 x 1000 кВА, кабельные линии 6,0 кВ", в рамках реализации проекта "Строительство завода по производству сыра в г.о. Тольятти"</t>
  </si>
  <si>
    <t xml:space="preserve">Безвозмездные поступления от государственной корпорации "Фонд содействия реформированию ЖКХ"
на реализацию мероприятий по переселению граждан из аварийного жилищного фонда  </t>
  </si>
  <si>
    <t>Иные межбюджетные трансферты из федерального бюджета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</si>
  <si>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Приложение 1 к пояснительной записке</t>
  </si>
  <si>
    <t>В соответствии с распоряжением Правительства РФ от 17.12.2021 № 3662-р.</t>
  </si>
  <si>
    <t>Безвозмездные поступления от Управления Федерального агентства по государственным резервам по Приволжскому федеральному округу</t>
  </si>
  <si>
    <r>
      <t xml:space="preserve">Управлением Федерального агентства по государственным резервам по Приволжскому федеральному округу с государственным казенным учреждением здравоохранения «Самарский областной медицинский центр мобилизационных резервов «Резерв» заключен государственный контракт от
21.12.2022 №2224171300052526009593400/5 на выполнение работ по ответственному хранению материальных ценностей мобилизационного резерва с объемом финансирования на 2023-2024 гг.
</t>
    </r>
    <r>
      <rPr>
        <sz val="20"/>
        <color indexed="8"/>
        <rFont val="Times New Roman"/>
        <family val="1"/>
      </rPr>
      <t xml:space="preserve">
</t>
    </r>
    <r>
      <rPr>
        <i/>
        <sz val="20"/>
        <color indexed="8"/>
        <rFont val="Times New Roman"/>
        <family val="1"/>
      </rPr>
      <t>Данные средства о</t>
    </r>
    <r>
      <rPr>
        <b/>
        <i/>
        <sz val="20"/>
        <color indexed="8"/>
        <rFont val="Times New Roman"/>
        <family val="1"/>
      </rPr>
      <t>тражаются в расходной части бюджета как средства областного бюджета</t>
    </r>
  </si>
  <si>
    <t>В соответствии с дополнительным соглашением № 2 от 23.12.2022 к соглашению о софинансировании расходов бюджета Самарской области и (или) бюджета городского округа Тольятти в целхя реализации мероприятий по строительству и (или) реконструкции объектов инфраструктуры , необходимых для осущетвления инвестиционных проектов инициаторами проектов в многопрофильном муниципальном образовании городской округ Тольятти Самарской области, от 23 декабря 2021 г. № 06-04-57.</t>
  </si>
  <si>
    <t>В соответствии с дополнительным соглашением № 2 от 23.12.2022 к соглашению о софинансировании расходов бюджета Самарской области и (или) бюджета городского округа Тольятти в целхя реализации мероприятий по строительству и (или) реконструкции объектов инфраструктуры, необходимых для осущетвления инвестиционных проектов инициаторами проектов в многопрофильном муниципальном образовании городской округ Тольятти Самарской области, от 23 декабря 2021 г. № 06-04-57.</t>
  </si>
  <si>
    <t>Уточнение кодов классификации</t>
  </si>
  <si>
    <t xml:space="preserve">Восстановление неиспользованного остатка средств 2022 года </t>
  </si>
  <si>
    <t>Отражение средств, возвращенных от муниципальных образований в предыдущие годы</t>
  </si>
  <si>
    <t>В соответствии с дополнительным соглашением к договору от 27.12.2022 № 5/52/МКИ (концессионное соглашение по реконструкции котельной №25 в г.о. Жигулевск)</t>
  </si>
  <si>
    <t>Безвозмездные поступления от ППК "Фонд развития территорий" на обеспечение мероприятий по модернизации систем коммунальной инфраструктуры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</si>
</sst>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\.00\.00"/>
    <numFmt numFmtId="174" formatCode="#,##0.000"/>
    <numFmt numFmtId="175" formatCode="#,##0.0000"/>
    <numFmt numFmtId="176" formatCode="#,##0.00000"/>
    <numFmt numFmtId="177" formatCode="0000000000"/>
    <numFmt numFmtId="178" formatCode="000\.00\.00"/>
    <numFmt numFmtId="179" formatCode="000"/>
  </numFmts>
  <fonts count="63">
    <font>
      <sz val="10"/>
      <name val="Arial Cyr"/>
      <family val="0"/>
    </font>
    <font>
      <sz val="12"/>
      <color indexed="8"/>
      <name val="Times New Roman"/>
      <family val="2"/>
    </font>
    <font>
      <sz val="11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6"/>
      <color theme="1"/>
      <name val="Times New Roman"/>
      <family val="1"/>
    </font>
    <font>
      <i/>
      <sz val="1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7" fillId="0" borderId="0" xfId="52" applyFont="1" applyAlignment="1">
      <alignment vertical="center"/>
      <protection/>
    </xf>
    <xf numFmtId="172" fontId="47" fillId="0" borderId="0" xfId="52" applyNumberFormat="1" applyFont="1" applyFill="1" applyAlignment="1">
      <alignment horizontal="center" vertical="center"/>
      <protection/>
    </xf>
    <xf numFmtId="0" fontId="47" fillId="0" borderId="0" xfId="52" applyFont="1">
      <alignment/>
      <protection/>
    </xf>
    <xf numFmtId="49" fontId="53" fillId="0" borderId="0" xfId="52" applyNumberFormat="1" applyFont="1" applyFill="1" applyAlignment="1">
      <alignment horizontal="center" vertical="center" wrapText="1"/>
      <protection/>
    </xf>
    <xf numFmtId="0" fontId="54" fillId="0" borderId="0" xfId="52" applyFont="1" applyAlignment="1">
      <alignment wrapText="1"/>
      <protection/>
    </xf>
    <xf numFmtId="0" fontId="47" fillId="0" borderId="0" xfId="52" applyFont="1" applyFill="1" applyAlignment="1">
      <alignment vertical="center"/>
      <protection/>
    </xf>
    <xf numFmtId="3" fontId="55" fillId="0" borderId="0" xfId="52" applyNumberFormat="1" applyFont="1" applyFill="1" applyBorder="1" applyAlignment="1">
      <alignment horizontal="right" vertical="center" wrapText="1"/>
      <protection/>
    </xf>
    <xf numFmtId="0" fontId="56" fillId="0" borderId="0" xfId="52" applyFont="1" applyAlignment="1">
      <alignment vertical="top"/>
      <protection/>
    </xf>
    <xf numFmtId="3" fontId="57" fillId="0" borderId="10" xfId="52" applyNumberFormat="1" applyFont="1" applyFill="1" applyBorder="1" applyAlignment="1">
      <alignment horizontal="center" vertical="center" wrapText="1"/>
      <protection/>
    </xf>
    <xf numFmtId="0" fontId="57" fillId="33" borderId="10" xfId="52" applyFont="1" applyFill="1" applyBorder="1" applyAlignment="1">
      <alignment horizontal="center" vertical="center" wrapText="1"/>
      <protection/>
    </xf>
    <xf numFmtId="0" fontId="56" fillId="0" borderId="0" xfId="52" applyFont="1" applyFill="1" applyAlignment="1">
      <alignment vertical="top"/>
      <protection/>
    </xf>
    <xf numFmtId="0" fontId="58" fillId="0" borderId="0" xfId="52" applyFont="1" applyFill="1" applyAlignment="1">
      <alignment horizontal="right" vertical="top" wrapText="1"/>
      <protection/>
    </xf>
    <xf numFmtId="0" fontId="47" fillId="0" borderId="0" xfId="52" applyFont="1" applyFill="1">
      <alignment/>
      <protection/>
    </xf>
    <xf numFmtId="0" fontId="59" fillId="0" borderId="0" xfId="52" applyFont="1" applyFill="1" applyAlignment="1">
      <alignment wrapText="1"/>
      <protection/>
    </xf>
    <xf numFmtId="0" fontId="59" fillId="0" borderId="0" xfId="52" applyFont="1" applyFill="1" applyAlignment="1">
      <alignment vertical="center" wrapText="1"/>
      <protection/>
    </xf>
    <xf numFmtId="49" fontId="60" fillId="0" borderId="0" xfId="52" applyNumberFormat="1" applyFont="1" applyFill="1" applyAlignment="1">
      <alignment horizontal="center" vertical="top" wrapText="1"/>
      <protection/>
    </xf>
    <xf numFmtId="3" fontId="58" fillId="0" borderId="0" xfId="52" applyNumberFormat="1" applyFont="1" applyFill="1" applyBorder="1" applyAlignment="1">
      <alignment horizontal="right" wrapText="1"/>
      <protection/>
    </xf>
    <xf numFmtId="3" fontId="61" fillId="34" borderId="0" xfId="52" applyNumberFormat="1" applyFont="1" applyFill="1" applyAlignment="1">
      <alignment wrapText="1"/>
      <protection/>
    </xf>
    <xf numFmtId="172" fontId="53" fillId="33" borderId="10" xfId="52" applyNumberFormat="1" applyFont="1" applyFill="1" applyBorder="1" applyAlignment="1">
      <alignment horizontal="center" vertical="center" wrapText="1"/>
      <protection/>
    </xf>
    <xf numFmtId="3" fontId="61" fillId="0" borderId="10" xfId="52" applyNumberFormat="1" applyFont="1" applyBorder="1" applyAlignment="1">
      <alignment wrapText="1"/>
      <protection/>
    </xf>
    <xf numFmtId="172" fontId="61" fillId="0" borderId="10" xfId="52" applyNumberFormat="1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3" fontId="61" fillId="0" borderId="10" xfId="52" applyNumberFormat="1" applyFont="1" applyFill="1" applyBorder="1" applyAlignment="1">
      <alignment horizontal="center" vertical="center" wrapText="1"/>
      <protection/>
    </xf>
    <xf numFmtId="0" fontId="62" fillId="0" borderId="10" xfId="52" applyFont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57" fillId="0" borderId="11" xfId="52" applyNumberFormat="1" applyFont="1" applyFill="1" applyBorder="1" applyAlignment="1">
      <alignment horizontal="center" vertical="center" wrapText="1"/>
      <protection/>
    </xf>
    <xf numFmtId="3" fontId="61" fillId="0" borderId="10" xfId="52" applyNumberFormat="1" applyFont="1" applyFill="1" applyBorder="1" applyAlignment="1">
      <alignment horizontal="center" vertical="center" wrapText="1"/>
      <protection/>
    </xf>
    <xf numFmtId="3" fontId="57" fillId="0" borderId="10" xfId="52" applyNumberFormat="1" applyFont="1" applyFill="1" applyBorder="1" applyAlignment="1">
      <alignment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54" fillId="34" borderId="0" xfId="52" applyFont="1" applyFill="1" applyAlignment="1">
      <alignment wrapText="1"/>
      <protection/>
    </xf>
    <xf numFmtId="3" fontId="57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177" fontId="9" fillId="0" borderId="10" xfId="59" applyNumberFormat="1" applyFont="1" applyFill="1" applyBorder="1" applyAlignment="1" applyProtection="1">
      <alignment vertical="center" wrapText="1"/>
      <protection hidden="1"/>
    </xf>
    <xf numFmtId="3" fontId="57" fillId="0" borderId="10" xfId="52" applyNumberFormat="1" applyFont="1" applyFill="1" applyBorder="1" applyAlignment="1">
      <alignment horizontal="center" vertical="center" wrapText="1"/>
      <protection/>
    </xf>
    <xf numFmtId="3" fontId="61" fillId="0" borderId="10" xfId="52" applyNumberFormat="1" applyFont="1" applyFill="1" applyBorder="1" applyAlignment="1">
      <alignment horizontal="center" vertical="center" wrapText="1"/>
      <protection/>
    </xf>
    <xf numFmtId="3" fontId="62" fillId="0" borderId="10" xfId="0" applyNumberFormat="1" applyFont="1" applyFill="1" applyBorder="1" applyAlignment="1">
      <alignment horizontal="left" vertical="center" wrapText="1"/>
    </xf>
    <xf numFmtId="3" fontId="57" fillId="0" borderId="11" xfId="52" applyNumberFormat="1" applyFont="1" applyFill="1" applyBorder="1" applyAlignment="1">
      <alignment horizontal="center" vertical="center" wrapText="1"/>
      <protection/>
    </xf>
    <xf numFmtId="0" fontId="57" fillId="33" borderId="11" xfId="52" applyFont="1" applyFill="1" applyBorder="1" applyAlignment="1">
      <alignment horizontal="center" vertical="center" wrapText="1"/>
      <protection/>
    </xf>
    <xf numFmtId="177" fontId="9" fillId="0" borderId="11" xfId="59" applyNumberFormat="1" applyFont="1" applyFill="1" applyBorder="1" applyAlignment="1" applyProtection="1">
      <alignment horizontal="left" vertical="center" wrapText="1"/>
      <protection hidden="1"/>
    </xf>
    <xf numFmtId="0" fontId="57" fillId="0" borderId="11" xfId="52" applyFont="1" applyFill="1" applyBorder="1" applyAlignment="1">
      <alignment horizontal="left" vertical="center" wrapText="1"/>
      <protection/>
    </xf>
    <xf numFmtId="3" fontId="57" fillId="0" borderId="10" xfId="52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10" fillId="0" borderId="10" xfId="52" applyFont="1" applyBorder="1" applyAlignment="1">
      <alignment vertical="center" wrapText="1"/>
      <protection/>
    </xf>
    <xf numFmtId="0" fontId="57" fillId="33" borderId="11" xfId="52" applyFont="1" applyFill="1" applyBorder="1" applyAlignment="1">
      <alignment horizontal="center" vertical="center" wrapText="1"/>
      <protection/>
    </xf>
    <xf numFmtId="0" fontId="57" fillId="33" borderId="12" xfId="52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61" fillId="33" borderId="10" xfId="52" applyFont="1" applyFill="1" applyBorder="1" applyAlignment="1">
      <alignment horizontal="center" vertical="center"/>
      <protection/>
    </xf>
    <xf numFmtId="3" fontId="61" fillId="5" borderId="10" xfId="0" applyNumberFormat="1" applyFont="1" applyFill="1" applyBorder="1" applyAlignment="1">
      <alignment horizontal="center" vertical="center" wrapText="1"/>
    </xf>
    <xf numFmtId="0" fontId="61" fillId="33" borderId="13" xfId="52" applyFont="1" applyFill="1" applyBorder="1" applyAlignment="1">
      <alignment horizontal="center" vertical="center"/>
      <protection/>
    </xf>
    <xf numFmtId="0" fontId="61" fillId="33" borderId="14" xfId="52" applyFont="1" applyFill="1" applyBorder="1" applyAlignment="1">
      <alignment horizontal="center" vertical="center"/>
      <protection/>
    </xf>
    <xf numFmtId="49" fontId="61" fillId="0" borderId="0" xfId="52" applyNumberFormat="1" applyFont="1" applyFill="1" applyAlignment="1">
      <alignment horizontal="center" vertical="top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49" fontId="60" fillId="0" borderId="10" xfId="52" applyNumberFormat="1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3" fontId="61" fillId="5" borderId="13" xfId="0" applyNumberFormat="1" applyFont="1" applyFill="1" applyBorder="1" applyAlignment="1">
      <alignment horizontal="center" vertical="center" wrapText="1"/>
    </xf>
    <xf numFmtId="3" fontId="61" fillId="5" borderId="15" xfId="0" applyNumberFormat="1" applyFont="1" applyFill="1" applyBorder="1" applyAlignment="1">
      <alignment horizontal="center" vertical="center" wrapText="1"/>
    </xf>
    <xf numFmtId="3" fontId="61" fillId="5" borderId="14" xfId="0" applyNumberFormat="1" applyFont="1" applyFill="1" applyBorder="1" applyAlignment="1">
      <alignment horizontal="center" vertical="center" wrapText="1"/>
    </xf>
    <xf numFmtId="0" fontId="57" fillId="0" borderId="10" xfId="52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" xfId="60"/>
    <cellStyle name="Обычный 3 2" xfId="61"/>
    <cellStyle name="Обычный 4" xfId="62"/>
    <cellStyle name="Обычный 8_Реестр бюджета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Экономическая_классиф" xfId="70"/>
    <cellStyle name="Тысячи_Экономическая_классиф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.%201.%20&#1060;&#1077;&#1076;&#1077;&#1088;&#1072;&#1083;&#1100;&#1085;&#1099;&#1077;%20&#1089;&#1088;&#1077;&#1076;&#1089;&#1090;&#1074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tabSelected="1" view="pageBreakPreview" zoomScale="40" zoomScaleSheetLayoutView="40" zoomScalePageLayoutView="0" workbookViewId="0" topLeftCell="A1">
      <pane ySplit="5" topLeftCell="A17" activePane="bottomLeft" state="frozen"/>
      <selection pane="topLeft" activeCell="A1" sqref="A1"/>
      <selection pane="bottomLeft" activeCell="O22" sqref="O22"/>
    </sheetView>
  </sheetViews>
  <sheetFormatPr defaultColWidth="9.00390625" defaultRowHeight="12.75"/>
  <cols>
    <col min="1" max="1" width="7.00390625" style="1" customWidth="1"/>
    <col min="2" max="2" width="104.375" style="8" customWidth="1"/>
    <col min="3" max="4" width="27.375" style="2" customWidth="1"/>
    <col min="5" max="5" width="28.75390625" style="6" customWidth="1"/>
    <col min="6" max="6" width="28.375" style="6" customWidth="1"/>
    <col min="7" max="7" width="113.75390625" style="3" customWidth="1"/>
    <col min="8" max="8" width="12.25390625" style="3" customWidth="1"/>
    <col min="9" max="16384" width="9.125" style="3" customWidth="1"/>
  </cols>
  <sheetData>
    <row r="1" spans="1:7" s="13" customFormat="1" ht="23.25">
      <c r="A1" s="6"/>
      <c r="B1" s="11"/>
      <c r="C1" s="2"/>
      <c r="D1" s="2"/>
      <c r="E1" s="6"/>
      <c r="F1" s="6"/>
      <c r="G1" s="12" t="s">
        <v>27</v>
      </c>
    </row>
    <row r="2" spans="1:7" s="14" customFormat="1" ht="26.25" customHeight="1">
      <c r="A2" s="53" t="s">
        <v>8</v>
      </c>
      <c r="B2" s="53"/>
      <c r="C2" s="53"/>
      <c r="D2" s="53"/>
      <c r="E2" s="53"/>
      <c r="F2" s="53"/>
      <c r="G2" s="53"/>
    </row>
    <row r="3" spans="1:7" s="14" customFormat="1" ht="22.5">
      <c r="A3" s="15"/>
      <c r="B3" s="16"/>
      <c r="C3" s="4"/>
      <c r="D3" s="4"/>
      <c r="E3" s="7"/>
      <c r="F3" s="7"/>
      <c r="G3" s="17" t="s">
        <v>0</v>
      </c>
    </row>
    <row r="4" spans="1:7" s="5" customFormat="1" ht="49.5" customHeight="1">
      <c r="A4" s="55" t="s">
        <v>1</v>
      </c>
      <c r="B4" s="56" t="s">
        <v>2</v>
      </c>
      <c r="C4" s="54" t="s">
        <v>6</v>
      </c>
      <c r="D4" s="54"/>
      <c r="E4" s="54" t="s">
        <v>7</v>
      </c>
      <c r="F4" s="54" t="s">
        <v>11</v>
      </c>
      <c r="G4" s="57" t="s">
        <v>3</v>
      </c>
    </row>
    <row r="5" spans="1:7" s="5" customFormat="1" ht="213.75" customHeight="1">
      <c r="A5" s="55"/>
      <c r="B5" s="56"/>
      <c r="C5" s="22" t="s">
        <v>9</v>
      </c>
      <c r="D5" s="19" t="s">
        <v>10</v>
      </c>
      <c r="E5" s="54"/>
      <c r="F5" s="54"/>
      <c r="G5" s="57"/>
    </row>
    <row r="6" spans="1:7" s="5" customFormat="1" ht="44.25" customHeight="1">
      <c r="A6" s="50" t="s">
        <v>14</v>
      </c>
      <c r="B6" s="50"/>
      <c r="C6" s="50"/>
      <c r="D6" s="50"/>
      <c r="E6" s="50"/>
      <c r="F6" s="50"/>
      <c r="G6" s="50"/>
    </row>
    <row r="7" spans="1:7" s="5" customFormat="1" ht="185.25" customHeight="1">
      <c r="A7" s="10">
        <v>1</v>
      </c>
      <c r="B7" s="34" t="s">
        <v>26</v>
      </c>
      <c r="C7" s="9">
        <v>661716.8</v>
      </c>
      <c r="D7" s="23"/>
      <c r="E7" s="9"/>
      <c r="F7" s="9"/>
      <c r="G7" s="24" t="s">
        <v>28</v>
      </c>
    </row>
    <row r="8" spans="1:7" s="5" customFormat="1" ht="36" customHeight="1">
      <c r="A8" s="49" t="s">
        <v>4</v>
      </c>
      <c r="B8" s="49"/>
      <c r="C8" s="23">
        <f>SUM(C7:C7)</f>
        <v>661716.8</v>
      </c>
      <c r="D8" s="23">
        <f>SUM(D7:D7)</f>
        <v>0</v>
      </c>
      <c r="E8" s="23">
        <f>SUM(E7:E7)</f>
        <v>0</v>
      </c>
      <c r="F8" s="23">
        <f>SUM(F7:F7)</f>
        <v>0</v>
      </c>
      <c r="G8" s="20"/>
    </row>
    <row r="9" spans="1:7" s="5" customFormat="1" ht="44.25" customHeight="1">
      <c r="A9" s="50" t="s">
        <v>15</v>
      </c>
      <c r="B9" s="50"/>
      <c r="C9" s="50"/>
      <c r="D9" s="50"/>
      <c r="E9" s="50"/>
      <c r="F9" s="50"/>
      <c r="G9" s="50"/>
    </row>
    <row r="10" spans="1:7" s="5" customFormat="1" ht="324" customHeight="1">
      <c r="A10" s="39">
        <v>1</v>
      </c>
      <c r="B10" s="40" t="s">
        <v>29</v>
      </c>
      <c r="C10" s="35">
        <v>7000</v>
      </c>
      <c r="D10" s="36"/>
      <c r="E10" s="35">
        <v>7000</v>
      </c>
      <c r="F10" s="35"/>
      <c r="G10" s="41" t="s">
        <v>30</v>
      </c>
    </row>
    <row r="11" spans="1:7" s="5" customFormat="1" ht="36" customHeight="1">
      <c r="A11" s="49" t="s">
        <v>4</v>
      </c>
      <c r="B11" s="49"/>
      <c r="C11" s="36">
        <f>SUM(C10:C10)</f>
        <v>7000</v>
      </c>
      <c r="D11" s="36">
        <f>SUM(D10:D10)</f>
        <v>0</v>
      </c>
      <c r="E11" s="36">
        <f>SUM(E10:E10)</f>
        <v>7000</v>
      </c>
      <c r="F11" s="36">
        <f>SUM(F10:F10)</f>
        <v>0</v>
      </c>
      <c r="G11" s="20"/>
    </row>
    <row r="12" spans="1:7" s="5" customFormat="1" ht="44.25" customHeight="1">
      <c r="A12" s="50" t="s">
        <v>16</v>
      </c>
      <c r="B12" s="50"/>
      <c r="C12" s="50"/>
      <c r="D12" s="50"/>
      <c r="E12" s="50"/>
      <c r="F12" s="50"/>
      <c r="G12" s="50"/>
    </row>
    <row r="13" spans="1:7" s="5" customFormat="1" ht="409.5" customHeight="1">
      <c r="A13" s="10">
        <v>1</v>
      </c>
      <c r="B13" s="25" t="s">
        <v>21</v>
      </c>
      <c r="C13" s="9">
        <v>150000</v>
      </c>
      <c r="D13" s="9">
        <v>92000</v>
      </c>
      <c r="E13" s="9">
        <v>4725.88358</v>
      </c>
      <c r="F13" s="9"/>
      <c r="G13" s="26" t="s">
        <v>32</v>
      </c>
    </row>
    <row r="14" spans="1:7" s="5" customFormat="1" ht="363" customHeight="1">
      <c r="A14" s="10">
        <v>2</v>
      </c>
      <c r="B14" s="25" t="s">
        <v>22</v>
      </c>
      <c r="C14" s="9">
        <v>80000</v>
      </c>
      <c r="D14" s="9">
        <v>52000</v>
      </c>
      <c r="E14" s="9">
        <v>8243.12877</v>
      </c>
      <c r="F14" s="9"/>
      <c r="G14" s="26" t="s">
        <v>31</v>
      </c>
    </row>
    <row r="15" spans="1:7" s="5" customFormat="1" ht="361.5" customHeight="1">
      <c r="A15" s="10">
        <v>3</v>
      </c>
      <c r="B15" s="25" t="s">
        <v>23</v>
      </c>
      <c r="C15" s="9">
        <v>30000</v>
      </c>
      <c r="D15" s="9">
        <v>20000</v>
      </c>
      <c r="E15" s="9">
        <v>4553.175</v>
      </c>
      <c r="F15" s="9"/>
      <c r="G15" s="26" t="s">
        <v>17</v>
      </c>
    </row>
    <row r="16" spans="1:7" s="5" customFormat="1" ht="372.75" customHeight="1">
      <c r="A16" s="10">
        <v>4</v>
      </c>
      <c r="B16" s="25" t="s">
        <v>24</v>
      </c>
      <c r="C16" s="9">
        <v>3197.475</v>
      </c>
      <c r="D16" s="9">
        <v>1800</v>
      </c>
      <c r="E16" s="9"/>
      <c r="F16" s="9"/>
      <c r="G16" s="26" t="s">
        <v>31</v>
      </c>
    </row>
    <row r="17" spans="1:7" s="5" customFormat="1" ht="35.25" customHeight="1">
      <c r="A17" s="45">
        <v>5</v>
      </c>
      <c r="B17" s="47" t="s">
        <v>25</v>
      </c>
      <c r="C17" s="27">
        <v>-23113.00027</v>
      </c>
      <c r="D17" s="30">
        <v>23113.00027</v>
      </c>
      <c r="E17" s="9"/>
      <c r="F17" s="9"/>
      <c r="G17" s="26" t="s">
        <v>33</v>
      </c>
    </row>
    <row r="18" spans="1:7" s="5" customFormat="1" ht="55.5">
      <c r="A18" s="46"/>
      <c r="B18" s="48"/>
      <c r="C18" s="29"/>
      <c r="D18" s="30">
        <f>544142.63227</f>
        <v>544142.63227</v>
      </c>
      <c r="E18" s="9"/>
      <c r="F18" s="9"/>
      <c r="G18" s="26" t="s">
        <v>34</v>
      </c>
    </row>
    <row r="19" spans="1:7" s="5" customFormat="1" ht="69" customHeight="1">
      <c r="A19" s="46"/>
      <c r="B19" s="48"/>
      <c r="C19" s="42"/>
      <c r="D19" s="30">
        <v>66749.86459</v>
      </c>
      <c r="E19" s="38"/>
      <c r="F19" s="38"/>
      <c r="G19" s="43" t="s">
        <v>35</v>
      </c>
    </row>
    <row r="20" spans="1:7" s="5" customFormat="1" ht="43.5" customHeight="1">
      <c r="A20" s="49" t="s">
        <v>4</v>
      </c>
      <c r="B20" s="49"/>
      <c r="C20" s="28">
        <f>SUM(C13:C19)</f>
        <v>240084.47473</v>
      </c>
      <c r="D20" s="28">
        <f>SUM(D13:D19)</f>
        <v>799805.4971299999</v>
      </c>
      <c r="E20" s="28">
        <f>SUM(E13:E19)</f>
        <v>17522.18735</v>
      </c>
      <c r="F20" s="28">
        <f>SUM(F13:F19)</f>
        <v>0</v>
      </c>
      <c r="G20" s="20"/>
    </row>
    <row r="21" spans="1:7" s="5" customFormat="1" ht="44.25" customHeight="1">
      <c r="A21" s="58" t="s">
        <v>12</v>
      </c>
      <c r="B21" s="59"/>
      <c r="C21" s="59"/>
      <c r="D21" s="59"/>
      <c r="E21" s="59"/>
      <c r="F21" s="59"/>
      <c r="G21" s="60"/>
    </row>
    <row r="22" spans="1:7" s="5" customFormat="1" ht="150" customHeight="1">
      <c r="A22" s="10">
        <v>1</v>
      </c>
      <c r="B22" s="34" t="s">
        <v>37</v>
      </c>
      <c r="C22" s="9">
        <v>50574.73454</v>
      </c>
      <c r="D22" s="23"/>
      <c r="E22" s="9"/>
      <c r="F22" s="9"/>
      <c r="G22" s="44" t="s">
        <v>36</v>
      </c>
    </row>
    <row r="23" spans="1:7" s="5" customFormat="1" ht="36" customHeight="1">
      <c r="A23" s="51" t="s">
        <v>13</v>
      </c>
      <c r="B23" s="52"/>
      <c r="C23" s="23">
        <f>SUM(C22:C22)</f>
        <v>50574.73454</v>
      </c>
      <c r="D23" s="23">
        <f>SUM(D22:D22)</f>
        <v>0</v>
      </c>
      <c r="E23" s="23">
        <f>SUM(E22:E22)</f>
        <v>0</v>
      </c>
      <c r="F23" s="23">
        <f>SUM(F22:F22)</f>
        <v>0</v>
      </c>
      <c r="G23" s="20"/>
    </row>
    <row r="24" spans="1:7" s="5" customFormat="1" ht="44.25" customHeight="1">
      <c r="A24" s="50" t="s">
        <v>18</v>
      </c>
      <c r="B24" s="50"/>
      <c r="C24" s="50"/>
      <c r="D24" s="50"/>
      <c r="E24" s="50"/>
      <c r="F24" s="50"/>
      <c r="G24" s="50"/>
    </row>
    <row r="25" spans="1:7" s="31" customFormat="1" ht="112.5" customHeight="1">
      <c r="A25" s="61">
        <v>1</v>
      </c>
      <c r="B25" s="37" t="s">
        <v>19</v>
      </c>
      <c r="C25" s="32">
        <v>64</v>
      </c>
      <c r="D25" s="32"/>
      <c r="E25" s="32"/>
      <c r="F25" s="33"/>
      <c r="G25" s="37" t="s">
        <v>20</v>
      </c>
    </row>
    <row r="26" spans="1:7" s="5" customFormat="1" ht="36" customHeight="1">
      <c r="A26" s="49" t="s">
        <v>4</v>
      </c>
      <c r="B26" s="49"/>
      <c r="C26" s="36">
        <f>SUM(C25:C25)</f>
        <v>64</v>
      </c>
      <c r="D26" s="36">
        <f>SUM(D25:D25)</f>
        <v>0</v>
      </c>
      <c r="E26" s="36">
        <f>SUM(E25:E25)</f>
        <v>0</v>
      </c>
      <c r="F26" s="36">
        <f>SUM(F25:F25)</f>
        <v>0</v>
      </c>
      <c r="G26" s="20"/>
    </row>
    <row r="27" spans="1:8" ht="36" customHeight="1">
      <c r="A27" s="49" t="s">
        <v>5</v>
      </c>
      <c r="B27" s="49"/>
      <c r="C27" s="36">
        <f>C8+C23+C11+C26+C20</f>
        <v>959440.00927</v>
      </c>
      <c r="D27" s="36">
        <f>D8+D23+D11+D26+D20</f>
        <v>799805.4971299999</v>
      </c>
      <c r="E27" s="36">
        <f>E8+E23+E11+E26+E20</f>
        <v>24522.18735</v>
      </c>
      <c r="F27" s="36">
        <f>F8+F23+F11+F26+F20</f>
        <v>0</v>
      </c>
      <c r="G27" s="21"/>
      <c r="H27" s="18"/>
    </row>
  </sheetData>
  <sheetProtection/>
  <mergeCells count="20">
    <mergeCell ref="A2:G2"/>
    <mergeCell ref="C4:D4"/>
    <mergeCell ref="A4:A5"/>
    <mergeCell ref="B4:B5"/>
    <mergeCell ref="E4:E5"/>
    <mergeCell ref="G4:G5"/>
    <mergeCell ref="F4:F5"/>
    <mergeCell ref="A6:G6"/>
    <mergeCell ref="A8:B8"/>
    <mergeCell ref="A24:G24"/>
    <mergeCell ref="A27:B27"/>
    <mergeCell ref="A26:B26"/>
    <mergeCell ref="A23:B23"/>
    <mergeCell ref="A21:G21"/>
    <mergeCell ref="A9:G9"/>
    <mergeCell ref="A17:A19"/>
    <mergeCell ref="B17:B19"/>
    <mergeCell ref="A20:B20"/>
    <mergeCell ref="A11:B11"/>
    <mergeCell ref="A12:G12"/>
  </mergeCells>
  <printOptions horizontalCentered="1"/>
  <pageMargins left="0.15748031496062992" right="0.15748031496062992" top="0.1968503937007874" bottom="0.2362204724409449" header="0.15748031496062992" footer="0.11811023622047245"/>
  <pageSetup fitToHeight="21" horizontalDpi="600" verticalDpi="600" orientation="landscape" paperSize="9" scale="43" r:id="rId1"/>
  <headerFooter>
    <oddFooter>&amp;L&amp;"Times New Roman,обычный"&amp;12&amp;D &amp;T&amp;C&amp;"Times New Roman,обычный"&amp;12&amp;P</oddFooter>
  </headerFooter>
  <rowBreaks count="2" manualBreakCount="2">
    <brk id="11" max="6" man="1"/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latipovvr</dc:creator>
  <cp:keywords/>
  <dc:description/>
  <cp:lastModifiedBy>Чимбир</cp:lastModifiedBy>
  <cp:lastPrinted>2023-02-20T10:35:04Z</cp:lastPrinted>
  <dcterms:created xsi:type="dcterms:W3CDTF">2008-01-24T08:18:28Z</dcterms:created>
  <dcterms:modified xsi:type="dcterms:W3CDTF">2023-02-20T10:35:06Z</dcterms:modified>
  <cp:category/>
  <cp:version/>
  <cp:contentType/>
  <cp:contentStatus/>
</cp:coreProperties>
</file>